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58" i="1" l="1"/>
  <c r="N57" i="1"/>
  <c r="N56" i="1"/>
  <c r="N55" i="1"/>
  <c r="K58" i="1"/>
  <c r="K57" i="1"/>
  <c r="K56" i="1"/>
  <c r="K55" i="1"/>
  <c r="H58" i="1"/>
  <c r="H57" i="1"/>
  <c r="H56" i="1"/>
  <c r="H55" i="1"/>
  <c r="C57" i="1"/>
</calcChain>
</file>

<file path=xl/sharedStrings.xml><?xml version="1.0" encoding="utf-8"?>
<sst xmlns="http://schemas.openxmlformats.org/spreadsheetml/2006/main" count="142" uniqueCount="125">
  <si>
    <t>Economy</t>
  </si>
  <si>
    <t>TM</t>
  </si>
  <si>
    <t>A1</t>
  </si>
  <si>
    <t>G2</t>
  </si>
  <si>
    <t>G</t>
  </si>
  <si>
    <t>OM</t>
  </si>
  <si>
    <t>IM</t>
  </si>
  <si>
    <t>Q Star</t>
  </si>
  <si>
    <t>Nutating Disc</t>
  </si>
  <si>
    <t>Oval Gear</t>
  </si>
  <si>
    <t>Impeller</t>
  </si>
  <si>
    <t>Ultrasonic</t>
  </si>
  <si>
    <t>FM300H/R</t>
  </si>
  <si>
    <t>Size</t>
  </si>
  <si>
    <t>1/8"</t>
  </si>
  <si>
    <t>1/4"</t>
  </si>
  <si>
    <t>1/2"</t>
  </si>
  <si>
    <t>3/4"</t>
  </si>
  <si>
    <t>1"</t>
  </si>
  <si>
    <t>1 1/2"</t>
  </si>
  <si>
    <t>2"</t>
  </si>
  <si>
    <t>3"</t>
  </si>
  <si>
    <t>4"</t>
  </si>
  <si>
    <t>Accuracy</t>
  </si>
  <si>
    <t>Flow Range</t>
  </si>
  <si>
    <t>Output</t>
  </si>
  <si>
    <t>Display</t>
  </si>
  <si>
    <t>4-20mA</t>
  </si>
  <si>
    <t>Scaled Pulse</t>
  </si>
  <si>
    <t>Unscaled Pulse</t>
  </si>
  <si>
    <t>Dual Pulse</t>
  </si>
  <si>
    <t>Comm.</t>
  </si>
  <si>
    <t>Body Material</t>
  </si>
  <si>
    <t>PVC</t>
  </si>
  <si>
    <t>PVDF</t>
  </si>
  <si>
    <t>Brass</t>
  </si>
  <si>
    <t>Stainless</t>
  </si>
  <si>
    <t>Aluminum</t>
  </si>
  <si>
    <t>Price Range</t>
  </si>
  <si>
    <t>2 - 20 GPM</t>
  </si>
  <si>
    <t>2-20 GPM</t>
  </si>
  <si>
    <t>PBT Polyester</t>
  </si>
  <si>
    <t>Pressure Rating</t>
  </si>
  <si>
    <t>&gt; 4"</t>
  </si>
  <si>
    <t>1-10 GPM</t>
  </si>
  <si>
    <t>5-50 GPM</t>
  </si>
  <si>
    <t>10-100 GPM</t>
  </si>
  <si>
    <t>20-200 GPM</t>
  </si>
  <si>
    <t>40-400 GPM</t>
  </si>
  <si>
    <t>60-600 GPM</t>
  </si>
  <si>
    <t>225 PSIG</t>
  </si>
  <si>
    <t>1-600 GPM</t>
  </si>
  <si>
    <t>50 psig</t>
  </si>
  <si>
    <t>3-30 GPM</t>
  </si>
  <si>
    <t>Nylon</t>
  </si>
  <si>
    <t>Rating</t>
  </si>
  <si>
    <t>CE</t>
  </si>
  <si>
    <t>150 PSIG</t>
  </si>
  <si>
    <t>Turbine (Low Flow A1 is Impeller)</t>
  </si>
  <si>
    <t>.3-50 GPM</t>
  </si>
  <si>
    <t>30-300 GPM</t>
  </si>
  <si>
    <t>FM,ATEX,CE</t>
  </si>
  <si>
    <t>150/300 PSI</t>
  </si>
  <si>
    <t>Output signal not clearly defined</t>
  </si>
  <si>
    <t>PSI/PSIG units not uniform</t>
  </si>
  <si>
    <t>150-3000 PSI</t>
  </si>
  <si>
    <t>1-12 GPM</t>
  </si>
  <si>
    <t>1-200 GPM</t>
  </si>
  <si>
    <t>.3-300 GPM</t>
  </si>
  <si>
    <t>.6-6 GPM</t>
  </si>
  <si>
    <t>1.6-23 GPM</t>
  </si>
  <si>
    <t>6.7-67 GPM</t>
  </si>
  <si>
    <t>17.7-177 GPM</t>
  </si>
  <si>
    <t>33-330 GPM</t>
  </si>
  <si>
    <t>CE, 3A</t>
  </si>
  <si>
    <t>2500-5000 PSI</t>
  </si>
  <si>
    <t>.6-600 GPM</t>
  </si>
  <si>
    <t>.13-13.2 GPH</t>
  </si>
  <si>
    <t>.53-132 GPH</t>
  </si>
  <si>
    <t>.53-7.93 GPM</t>
  </si>
  <si>
    <t>.79-21.1 GPM</t>
  </si>
  <si>
    <t>.79-31.7 GPM</t>
  </si>
  <si>
    <t>2.64-66 GPM</t>
  </si>
  <si>
    <t>3.96-92.5 GPM</t>
  </si>
  <si>
    <t>PPS</t>
  </si>
  <si>
    <t>150-800 PSI</t>
  </si>
  <si>
    <t>.13GPH-92.5GPM</t>
  </si>
  <si>
    <t>Convert Velocity</t>
  </si>
  <si>
    <t>Enter Velocity</t>
  </si>
  <si>
    <t>Enter Pipe Size</t>
  </si>
  <si>
    <t>GPM=</t>
  </si>
  <si>
    <t>&lt;6.56ft/s, .16ft/s</t>
  </si>
  <si>
    <t>Qstar Accuracy</t>
  </si>
  <si>
    <t>.5" pipe</t>
  </si>
  <si>
    <t>1" pipe</t>
  </si>
  <si>
    <t>2" pipe</t>
  </si>
  <si>
    <t>8" pipe</t>
  </si>
  <si>
    <t>1ft/s</t>
  </si>
  <si>
    <t>2ft/s</t>
  </si>
  <si>
    <t>4ft/s</t>
  </si>
  <si>
    <t>Error %</t>
  </si>
  <si>
    <t>Error in GPM</t>
  </si>
  <si>
    <t>0-18.36 GPM*</t>
  </si>
  <si>
    <t>0-41.34 GPM*</t>
  </si>
  <si>
    <t>0-73.44 GPM*</t>
  </si>
  <si>
    <t>0-165.24 GPM*</t>
  </si>
  <si>
    <t>0-293.76 GPM*</t>
  </si>
  <si>
    <t>0-660.96 GPM*</t>
  </si>
  <si>
    <t>0-1175.04 GPM*</t>
  </si>
  <si>
    <t>0-734k GPM*</t>
  </si>
  <si>
    <t>1160 PSIG</t>
  </si>
  <si>
    <t>4-136 GPM</t>
  </si>
  <si>
    <t>8-262 GPM</t>
  </si>
  <si>
    <t>19-633 GPM</t>
  </si>
  <si>
    <t>33-1105 GPM</t>
  </si>
  <si>
    <t>33-780k GPM</t>
  </si>
  <si>
    <t>4-780k GPM</t>
  </si>
  <si>
    <t>Q star low end velocity is…?</t>
  </si>
  <si>
    <t>IP68, ATEX, CE</t>
  </si>
  <si>
    <t>$4,350-$7,171</t>
  </si>
  <si>
    <t>$957-$5,195</t>
  </si>
  <si>
    <t>$337-$2276</t>
  </si>
  <si>
    <t>$298-$1,278</t>
  </si>
  <si>
    <t>$352-$1,100</t>
  </si>
  <si>
    <t>Pipe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</si>
</sst>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0.0%"/>
  </numFmts>
  <fonts count="9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7" xfId="0" applyBorder="1"/>
    <xf numFmtId="0" fontId="0" fillId="0" borderId="0" xfId="0" applyAlignment="1">
      <alignment horizontal="right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right"/>
    </xf>
    <xf numFmtId="0" fontId="2" fillId="0" borderId="17" xfId="0" applyFont="1" applyBorder="1" applyAlignment="1">
      <alignment horizontal="center"/>
    </xf>
    <xf numFmtId="9" fontId="0" fillId="0" borderId="17" xfId="1" applyFont="1" applyBorder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6" fontId="7" fillId="0" borderId="9" xfId="0" applyNumberFormat="1" applyFont="1" applyBorder="1" applyAlignment="1">
      <alignment horizontal="center"/>
    </xf>
    <xf numFmtId="6" fontId="7" fillId="0" borderId="1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0" fontId="7" fillId="0" borderId="24" xfId="0" applyNumberFormat="1" applyFont="1" applyBorder="1" applyAlignment="1">
      <alignment horizontal="center"/>
    </xf>
    <xf numFmtId="164" fontId="7" fillId="0" borderId="24" xfId="0" applyNumberFormat="1" applyFont="1" applyBorder="1" applyAlignment="1">
      <alignment horizontal="center"/>
    </xf>
    <xf numFmtId="164" fontId="7" fillId="0" borderId="8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7" fillId="0" borderId="0" xfId="0" applyNumberFormat="1" applyFont="1" applyAlignment="1">
      <alignment horizontal="left" indent="4"/>
    </xf>
    <xf numFmtId="0" fontId="8" fillId="0" borderId="21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7" borderId="17" xfId="0" applyFont="1" applyFill="1" applyBorder="1" applyAlignment="1">
      <alignment horizontal="center"/>
    </xf>
    <xf numFmtId="0" fontId="8" fillId="8" borderId="17" xfId="0" applyFont="1" applyFill="1" applyBorder="1" applyAlignment="1">
      <alignment horizontal="center"/>
    </xf>
    <xf numFmtId="0" fontId="8" fillId="12" borderId="17" xfId="0" applyFont="1" applyFill="1" applyBorder="1" applyAlignment="1">
      <alignment horizontal="center"/>
    </xf>
    <xf numFmtId="0" fontId="8" fillId="11" borderId="21" xfId="0" applyFont="1" applyFill="1" applyBorder="1" applyAlignment="1">
      <alignment horizontal="center"/>
    </xf>
    <xf numFmtId="0" fontId="8" fillId="6" borderId="17" xfId="0" applyFont="1" applyFill="1" applyBorder="1" applyAlignment="1">
      <alignment horizontal="center"/>
    </xf>
    <xf numFmtId="0" fontId="8" fillId="9" borderId="17" xfId="0" applyFont="1" applyFill="1" applyBorder="1" applyAlignment="1">
      <alignment horizontal="center"/>
    </xf>
    <xf numFmtId="0" fontId="8" fillId="10" borderId="17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10" borderId="18" xfId="0" applyFont="1" applyFill="1" applyBorder="1" applyAlignment="1">
      <alignment horizontal="center"/>
    </xf>
    <xf numFmtId="0" fontId="8" fillId="12" borderId="18" xfId="0" applyFont="1" applyFill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5" borderId="22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8" fillId="6" borderId="18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3" borderId="2" xfId="0" applyFont="1" applyFill="1" applyBorder="1" applyAlignment="1">
      <alignment horizontal="center"/>
    </xf>
    <xf numFmtId="0" fontId="1" fillId="13" borderId="3" xfId="0" applyFont="1" applyFill="1" applyBorder="1" applyAlignment="1">
      <alignment horizontal="center"/>
    </xf>
    <xf numFmtId="0" fontId="1" fillId="13" borderId="7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N11" sqref="N11"/>
    </sheetView>
  </sheetViews>
  <sheetFormatPr defaultRowHeight="15" x14ac:dyDescent="0.25"/>
  <cols>
    <col min="1" max="1" width="15.28515625" style="13" customWidth="1"/>
    <col min="2" max="2" width="12.85546875" style="1" customWidth="1"/>
    <col min="3" max="8" width="12.85546875" customWidth="1"/>
    <col min="9" max="9" width="13.7109375" customWidth="1"/>
    <col min="10" max="10" width="12.85546875" customWidth="1"/>
    <col min="11" max="11" width="16.7109375" customWidth="1"/>
    <col min="12" max="12" width="17.42578125" customWidth="1"/>
    <col min="13" max="13" width="18.140625" customWidth="1"/>
    <col min="14" max="14" width="15.85546875" customWidth="1"/>
  </cols>
  <sheetData>
    <row r="1" spans="1:10" ht="18.75" customHeight="1" x14ac:dyDescent="0.25">
      <c r="B1" s="60" t="s">
        <v>58</v>
      </c>
      <c r="C1" s="61"/>
      <c r="D1" s="61"/>
      <c r="E1" s="61"/>
      <c r="F1" s="62"/>
      <c r="G1" s="63" t="s">
        <v>9</v>
      </c>
      <c r="H1" s="63" t="s">
        <v>10</v>
      </c>
      <c r="I1" s="63" t="s">
        <v>11</v>
      </c>
      <c r="J1" s="63" t="s">
        <v>8</v>
      </c>
    </row>
    <row r="2" spans="1:10" ht="16.5" customHeight="1" thickBot="1" x14ac:dyDescent="0.3">
      <c r="B2" s="2" t="s">
        <v>0</v>
      </c>
      <c r="C2" s="3" t="s">
        <v>1</v>
      </c>
      <c r="D2" s="3" t="s">
        <v>2</v>
      </c>
      <c r="E2" s="3" t="s">
        <v>3</v>
      </c>
      <c r="F2" s="4" t="s">
        <v>4</v>
      </c>
      <c r="G2" s="5" t="s">
        <v>5</v>
      </c>
      <c r="H2" s="5" t="s">
        <v>6</v>
      </c>
      <c r="I2" s="5" t="s">
        <v>7</v>
      </c>
      <c r="J2" s="5" t="s">
        <v>12</v>
      </c>
    </row>
    <row r="3" spans="1:10" ht="12.95" customHeight="1" x14ac:dyDescent="0.25">
      <c r="A3" s="28" t="s">
        <v>13</v>
      </c>
      <c r="B3" s="14"/>
      <c r="C3" s="14"/>
      <c r="D3" s="14"/>
      <c r="E3" s="14"/>
      <c r="F3" s="15"/>
      <c r="G3" s="16"/>
      <c r="H3" s="16"/>
      <c r="I3" s="16"/>
      <c r="J3" s="17"/>
    </row>
    <row r="4" spans="1:10" ht="12.95" customHeight="1" x14ac:dyDescent="0.25">
      <c r="A4" s="29" t="s">
        <v>14</v>
      </c>
      <c r="B4" s="37"/>
      <c r="C4" s="38"/>
      <c r="D4" s="38"/>
      <c r="E4" s="38"/>
      <c r="F4" s="38"/>
      <c r="G4" s="39" t="s">
        <v>77</v>
      </c>
      <c r="H4" s="38"/>
      <c r="I4" s="38"/>
      <c r="J4" s="38"/>
    </row>
    <row r="5" spans="1:10" ht="12.95" customHeight="1" x14ac:dyDescent="0.25">
      <c r="A5" s="29" t="s">
        <v>15</v>
      </c>
      <c r="B5" s="37"/>
      <c r="C5" s="38"/>
      <c r="D5" s="38"/>
      <c r="E5" s="38"/>
      <c r="F5" s="38"/>
      <c r="G5" s="39" t="s">
        <v>78</v>
      </c>
      <c r="H5" s="38"/>
      <c r="I5" s="38"/>
      <c r="J5" s="38"/>
    </row>
    <row r="6" spans="1:10" ht="12.95" customHeight="1" x14ac:dyDescent="0.25">
      <c r="A6" s="29" t="s">
        <v>16</v>
      </c>
      <c r="B6" s="37"/>
      <c r="C6" s="40" t="s">
        <v>44</v>
      </c>
      <c r="D6" s="38"/>
      <c r="E6" s="41" t="s">
        <v>66</v>
      </c>
      <c r="F6" s="42" t="s">
        <v>69</v>
      </c>
      <c r="G6" s="39" t="s">
        <v>79</v>
      </c>
      <c r="H6" s="38"/>
      <c r="I6" s="43" t="s">
        <v>102</v>
      </c>
      <c r="J6" s="38"/>
    </row>
    <row r="7" spans="1:10" ht="12.95" customHeight="1" x14ac:dyDescent="0.25">
      <c r="A7" s="29" t="s">
        <v>17</v>
      </c>
      <c r="B7" s="37"/>
      <c r="C7" s="40" t="s">
        <v>40</v>
      </c>
      <c r="D7" s="38"/>
      <c r="E7" s="41" t="s">
        <v>40</v>
      </c>
      <c r="F7" s="42" t="s">
        <v>70</v>
      </c>
      <c r="G7" s="39" t="s">
        <v>80</v>
      </c>
      <c r="H7" s="38"/>
      <c r="I7" s="43" t="s">
        <v>103</v>
      </c>
      <c r="J7" s="38"/>
    </row>
    <row r="8" spans="1:10" ht="12.95" customHeight="1" x14ac:dyDescent="0.25">
      <c r="A8" s="29" t="s">
        <v>18</v>
      </c>
      <c r="B8" s="44" t="s">
        <v>53</v>
      </c>
      <c r="C8" s="40" t="s">
        <v>45</v>
      </c>
      <c r="D8" s="45" t="s">
        <v>59</v>
      </c>
      <c r="E8" s="41" t="s">
        <v>45</v>
      </c>
      <c r="F8" s="42" t="s">
        <v>71</v>
      </c>
      <c r="G8" s="39" t="s">
        <v>81</v>
      </c>
      <c r="H8" s="38"/>
      <c r="I8" s="43" t="s">
        <v>104</v>
      </c>
      <c r="J8" s="46" t="s">
        <v>40</v>
      </c>
    </row>
    <row r="9" spans="1:10" ht="12.95" customHeight="1" x14ac:dyDescent="0.25">
      <c r="A9" s="29" t="s">
        <v>19</v>
      </c>
      <c r="B9" s="37"/>
      <c r="C9" s="40" t="s">
        <v>46</v>
      </c>
      <c r="D9" s="38"/>
      <c r="E9" s="41" t="s">
        <v>46</v>
      </c>
      <c r="F9" s="42" t="s">
        <v>72</v>
      </c>
      <c r="G9" s="39" t="s">
        <v>82</v>
      </c>
      <c r="H9" s="47" t="s">
        <v>111</v>
      </c>
      <c r="I9" s="43" t="s">
        <v>105</v>
      </c>
      <c r="J9" s="38"/>
    </row>
    <row r="10" spans="1:10" ht="12.95" customHeight="1" x14ac:dyDescent="0.25">
      <c r="A10" s="29" t="s">
        <v>20</v>
      </c>
      <c r="B10" s="37"/>
      <c r="C10" s="40" t="s">
        <v>47</v>
      </c>
      <c r="D10" s="45" t="s">
        <v>60</v>
      </c>
      <c r="E10" s="41" t="s">
        <v>47</v>
      </c>
      <c r="F10" s="42" t="s">
        <v>73</v>
      </c>
      <c r="G10" s="39" t="s">
        <v>83</v>
      </c>
      <c r="H10" s="47" t="s">
        <v>112</v>
      </c>
      <c r="I10" s="43" t="s">
        <v>106</v>
      </c>
      <c r="J10" s="38"/>
    </row>
    <row r="11" spans="1:10" ht="12.95" customHeight="1" x14ac:dyDescent="0.25">
      <c r="A11" s="29" t="s">
        <v>21</v>
      </c>
      <c r="B11" s="37"/>
      <c r="C11" s="40" t="s">
        <v>48</v>
      </c>
      <c r="D11" s="38"/>
      <c r="E11" s="38"/>
      <c r="F11" s="42" t="s">
        <v>49</v>
      </c>
      <c r="G11" s="38"/>
      <c r="H11" s="47" t="s">
        <v>113</v>
      </c>
      <c r="I11" s="43" t="s">
        <v>107</v>
      </c>
      <c r="J11" s="38"/>
    </row>
    <row r="12" spans="1:10" ht="12.95" customHeight="1" x14ac:dyDescent="0.25">
      <c r="A12" s="29" t="s">
        <v>22</v>
      </c>
      <c r="B12" s="37"/>
      <c r="C12" s="40" t="s">
        <v>49</v>
      </c>
      <c r="D12" s="38"/>
      <c r="E12" s="38"/>
      <c r="F12" s="38"/>
      <c r="G12" s="38"/>
      <c r="H12" s="47" t="s">
        <v>114</v>
      </c>
      <c r="I12" s="43" t="s">
        <v>108</v>
      </c>
      <c r="J12" s="38"/>
    </row>
    <row r="13" spans="1:10" ht="12.95" customHeight="1" thickBot="1" x14ac:dyDescent="0.3">
      <c r="A13" s="30" t="s">
        <v>43</v>
      </c>
      <c r="B13" s="48"/>
      <c r="C13" s="49"/>
      <c r="D13" s="49"/>
      <c r="E13" s="49"/>
      <c r="F13" s="49"/>
      <c r="G13" s="49"/>
      <c r="H13" s="50" t="s">
        <v>115</v>
      </c>
      <c r="I13" s="51" t="s">
        <v>109</v>
      </c>
      <c r="J13" s="49"/>
    </row>
    <row r="14" spans="1:10" ht="12.95" customHeight="1" x14ac:dyDescent="0.25">
      <c r="A14" s="28" t="s">
        <v>23</v>
      </c>
      <c r="B14" s="52"/>
      <c r="C14" s="53"/>
      <c r="D14" s="53"/>
      <c r="E14" s="53"/>
      <c r="F14" s="53"/>
      <c r="G14" s="53"/>
      <c r="H14" s="53"/>
      <c r="I14" s="53"/>
      <c r="J14" s="53"/>
    </row>
    <row r="15" spans="1:10" ht="12.95" customHeight="1" x14ac:dyDescent="0.25">
      <c r="A15" s="31">
        <v>5.0000000000000001E-3</v>
      </c>
      <c r="B15" s="37"/>
      <c r="C15" s="38"/>
      <c r="D15" s="38"/>
      <c r="E15" s="38"/>
      <c r="F15" s="42"/>
      <c r="G15" s="39"/>
      <c r="H15" s="38"/>
      <c r="I15" s="38"/>
      <c r="J15" s="38"/>
    </row>
    <row r="16" spans="1:10" ht="12.95" customHeight="1" x14ac:dyDescent="0.25">
      <c r="A16" s="31">
        <v>7.4999999999999997E-3</v>
      </c>
      <c r="B16" s="37"/>
      <c r="C16" s="38"/>
      <c r="D16" s="38"/>
      <c r="E16" s="41"/>
      <c r="F16" s="38"/>
      <c r="G16" s="38"/>
      <c r="H16" s="38"/>
      <c r="I16" s="38"/>
      <c r="J16" s="38"/>
    </row>
    <row r="17" spans="1:10" ht="12.95" customHeight="1" x14ac:dyDescent="0.25">
      <c r="A17" s="32">
        <v>0.01</v>
      </c>
      <c r="B17" s="37"/>
      <c r="C17" s="38"/>
      <c r="D17" s="38"/>
      <c r="E17" s="41"/>
      <c r="F17" s="38"/>
      <c r="G17" s="39"/>
      <c r="H17" s="38"/>
      <c r="I17" s="43" t="s">
        <v>91</v>
      </c>
      <c r="J17" s="38"/>
    </row>
    <row r="18" spans="1:10" ht="12.95" customHeight="1" x14ac:dyDescent="0.25">
      <c r="A18" s="32">
        <v>1.4999999999999999E-2</v>
      </c>
      <c r="B18" s="37"/>
      <c r="C18" s="38"/>
      <c r="D18" s="45"/>
      <c r="E18" s="41"/>
      <c r="F18" s="38"/>
      <c r="G18" s="38"/>
      <c r="H18" s="47"/>
      <c r="I18" s="43" t="s">
        <v>91</v>
      </c>
      <c r="J18" s="38"/>
    </row>
    <row r="19" spans="1:10" ht="12.95" customHeight="1" x14ac:dyDescent="0.25">
      <c r="A19" s="32">
        <v>0.02</v>
      </c>
      <c r="B19" s="37"/>
      <c r="C19" s="38"/>
      <c r="D19" s="38"/>
      <c r="E19" s="41"/>
      <c r="F19" s="38"/>
      <c r="G19" s="38"/>
      <c r="H19" s="38"/>
      <c r="I19" s="38"/>
      <c r="J19" s="46"/>
    </row>
    <row r="20" spans="1:10" ht="12.95" customHeight="1" x14ac:dyDescent="0.25">
      <c r="A20" s="32">
        <v>2.5000000000000001E-2</v>
      </c>
      <c r="B20" s="37"/>
      <c r="C20" s="38"/>
      <c r="D20" s="38"/>
      <c r="E20" s="54"/>
      <c r="F20" s="54"/>
      <c r="G20" s="54"/>
      <c r="H20" s="54"/>
      <c r="I20" s="43" t="s">
        <v>91</v>
      </c>
      <c r="J20" s="54"/>
    </row>
    <row r="21" spans="1:10" ht="12.95" customHeight="1" x14ac:dyDescent="0.25">
      <c r="A21" s="32">
        <v>0.03</v>
      </c>
      <c r="B21" s="37"/>
      <c r="C21" s="40"/>
      <c r="D21" s="38"/>
      <c r="E21" s="38"/>
      <c r="F21" s="38"/>
      <c r="G21" s="38"/>
      <c r="H21" s="38"/>
      <c r="I21" s="38"/>
      <c r="J21" s="38"/>
    </row>
    <row r="22" spans="1:10" ht="12.95" customHeight="1" thickBot="1" x14ac:dyDescent="0.3">
      <c r="A22" s="33">
        <v>0.05</v>
      </c>
      <c r="B22" s="55"/>
      <c r="C22" s="49"/>
      <c r="D22" s="49"/>
      <c r="E22" s="49"/>
      <c r="F22" s="49"/>
      <c r="G22" s="49"/>
      <c r="H22" s="49"/>
      <c r="I22" s="49"/>
      <c r="J22" s="49"/>
    </row>
    <row r="23" spans="1:10" ht="12.95" customHeight="1" x14ac:dyDescent="0.25">
      <c r="A23" s="28" t="s">
        <v>32</v>
      </c>
      <c r="B23" s="52"/>
      <c r="C23" s="53"/>
      <c r="D23" s="53"/>
      <c r="E23" s="53"/>
      <c r="F23" s="53"/>
      <c r="G23" s="53"/>
      <c r="H23" s="53"/>
      <c r="I23" s="53"/>
      <c r="J23" s="53"/>
    </row>
    <row r="24" spans="1:10" ht="12.95" customHeight="1" x14ac:dyDescent="0.25">
      <c r="A24" s="32" t="s">
        <v>33</v>
      </c>
      <c r="B24" s="37"/>
      <c r="C24" s="40"/>
      <c r="D24" s="38"/>
      <c r="E24" s="38"/>
      <c r="F24" s="38"/>
      <c r="G24" s="38"/>
      <c r="H24" s="38"/>
      <c r="I24" s="38"/>
      <c r="J24" s="38"/>
    </row>
    <row r="25" spans="1:10" ht="12.95" customHeight="1" x14ac:dyDescent="0.25">
      <c r="A25" s="32" t="s">
        <v>84</v>
      </c>
      <c r="B25" s="37"/>
      <c r="C25" s="54"/>
      <c r="D25" s="38"/>
      <c r="E25" s="38"/>
      <c r="F25" s="54"/>
      <c r="G25" s="39"/>
      <c r="H25" s="38"/>
      <c r="I25" s="38"/>
      <c r="J25" s="38"/>
    </row>
    <row r="26" spans="1:10" ht="12.95" customHeight="1" x14ac:dyDescent="0.25">
      <c r="A26" s="32" t="s">
        <v>54</v>
      </c>
      <c r="B26" s="56"/>
      <c r="C26" s="40"/>
      <c r="D26" s="45"/>
      <c r="E26" s="38"/>
      <c r="F26" s="38"/>
      <c r="G26" s="38"/>
      <c r="H26" s="38"/>
      <c r="I26" s="38"/>
      <c r="J26" s="38"/>
    </row>
    <row r="27" spans="1:10" ht="12.95" customHeight="1" x14ac:dyDescent="0.25">
      <c r="A27" s="32" t="s">
        <v>34</v>
      </c>
      <c r="B27" s="37"/>
      <c r="C27" s="38"/>
      <c r="D27" s="38"/>
      <c r="E27" s="41"/>
      <c r="F27" s="38"/>
      <c r="G27" s="38"/>
      <c r="H27" s="38"/>
      <c r="I27" s="38"/>
      <c r="J27" s="38"/>
    </row>
    <row r="28" spans="1:10" ht="12.95" customHeight="1" x14ac:dyDescent="0.25">
      <c r="A28" s="32" t="s">
        <v>41</v>
      </c>
      <c r="B28" s="37"/>
      <c r="C28" s="38"/>
      <c r="D28" s="38"/>
      <c r="E28" s="38"/>
      <c r="F28" s="38"/>
      <c r="G28" s="38"/>
      <c r="H28" s="38"/>
      <c r="I28" s="38"/>
      <c r="J28" s="46"/>
    </row>
    <row r="29" spans="1:10" ht="12.95" customHeight="1" x14ac:dyDescent="0.25">
      <c r="A29" s="32" t="s">
        <v>35</v>
      </c>
      <c r="B29" s="37"/>
      <c r="C29" s="38"/>
      <c r="D29" s="38"/>
      <c r="E29" s="41"/>
      <c r="F29" s="38"/>
      <c r="G29" s="38"/>
      <c r="H29" s="38"/>
      <c r="I29" s="38"/>
      <c r="J29" s="38"/>
    </row>
    <row r="30" spans="1:10" ht="12.95" customHeight="1" x14ac:dyDescent="0.25">
      <c r="A30" s="32" t="s">
        <v>36</v>
      </c>
      <c r="B30" s="37"/>
      <c r="C30" s="38"/>
      <c r="D30" s="38"/>
      <c r="E30" s="41"/>
      <c r="F30" s="42"/>
      <c r="G30" s="39"/>
      <c r="H30" s="47"/>
      <c r="I30" s="38"/>
      <c r="J30" s="38"/>
    </row>
    <row r="31" spans="1:10" ht="12.95" customHeight="1" thickBot="1" x14ac:dyDescent="0.3">
      <c r="A31" s="33" t="s">
        <v>37</v>
      </c>
      <c r="B31" s="55"/>
      <c r="C31" s="49"/>
      <c r="D31" s="57"/>
      <c r="E31" s="58"/>
      <c r="F31" s="49"/>
      <c r="G31" s="59"/>
      <c r="H31" s="49"/>
      <c r="I31" s="49"/>
      <c r="J31" s="49"/>
    </row>
    <row r="32" spans="1:10" ht="12.95" customHeight="1" x14ac:dyDescent="0.25">
      <c r="A32" s="28" t="s">
        <v>25</v>
      </c>
      <c r="B32" s="52"/>
      <c r="C32" s="53"/>
      <c r="D32" s="53"/>
      <c r="E32" s="53"/>
      <c r="F32" s="53"/>
      <c r="G32" s="53"/>
      <c r="H32" s="53"/>
      <c r="I32" s="53"/>
      <c r="J32" s="53"/>
    </row>
    <row r="33" spans="1:10" ht="12.95" customHeight="1" x14ac:dyDescent="0.25">
      <c r="A33" s="29" t="s">
        <v>26</v>
      </c>
      <c r="B33" s="56"/>
      <c r="C33" s="40"/>
      <c r="D33" s="45"/>
      <c r="E33" s="41"/>
      <c r="F33" s="42"/>
      <c r="G33" s="39"/>
      <c r="H33" s="47"/>
      <c r="I33" s="38"/>
      <c r="J33" s="46"/>
    </row>
    <row r="34" spans="1:10" ht="12.95" customHeight="1" x14ac:dyDescent="0.25">
      <c r="A34" s="29" t="s">
        <v>27</v>
      </c>
      <c r="B34" s="37"/>
      <c r="C34" s="38"/>
      <c r="D34" s="38"/>
      <c r="E34" s="41"/>
      <c r="F34" s="42"/>
      <c r="G34" s="39"/>
      <c r="H34" s="47"/>
      <c r="I34" s="38"/>
      <c r="J34" s="38"/>
    </row>
    <row r="35" spans="1:10" ht="12.95" customHeight="1" x14ac:dyDescent="0.25">
      <c r="A35" s="29" t="s">
        <v>28</v>
      </c>
      <c r="B35" s="37"/>
      <c r="C35" s="54"/>
      <c r="D35" s="38"/>
      <c r="E35" s="38"/>
      <c r="F35" s="42"/>
      <c r="G35" s="38"/>
      <c r="H35" s="47"/>
      <c r="I35" s="38"/>
      <c r="J35" s="38"/>
    </row>
    <row r="36" spans="1:10" ht="12.95" customHeight="1" x14ac:dyDescent="0.25">
      <c r="A36" s="29" t="s">
        <v>29</v>
      </c>
      <c r="B36" s="37"/>
      <c r="C36" s="40"/>
      <c r="D36" s="45"/>
      <c r="E36" s="41"/>
      <c r="F36" s="42"/>
      <c r="G36" s="39"/>
      <c r="H36" s="47"/>
      <c r="I36" s="38"/>
      <c r="J36" s="38"/>
    </row>
    <row r="37" spans="1:10" ht="12.95" customHeight="1" x14ac:dyDescent="0.25">
      <c r="A37" s="29" t="s">
        <v>30</v>
      </c>
      <c r="B37" s="37"/>
      <c r="C37" s="38"/>
      <c r="D37" s="38"/>
      <c r="E37" s="38"/>
      <c r="F37" s="38"/>
      <c r="G37" s="38"/>
      <c r="H37" s="47"/>
      <c r="I37" s="38"/>
      <c r="J37" s="38"/>
    </row>
    <row r="38" spans="1:10" ht="12.95" customHeight="1" thickBot="1" x14ac:dyDescent="0.3">
      <c r="A38" s="30" t="s">
        <v>31</v>
      </c>
      <c r="B38" s="48"/>
      <c r="C38" s="49"/>
      <c r="D38" s="49"/>
      <c r="E38" s="49"/>
      <c r="F38" s="49"/>
      <c r="G38" s="49"/>
      <c r="H38" s="49"/>
      <c r="I38" s="49"/>
      <c r="J38" s="49"/>
    </row>
    <row r="39" spans="1:10" ht="12.95" customHeight="1" thickBot="1" x14ac:dyDescent="0.3">
      <c r="A39" s="34" t="s">
        <v>55</v>
      </c>
      <c r="B39" s="18" t="s">
        <v>56</v>
      </c>
      <c r="C39" s="18" t="s">
        <v>56</v>
      </c>
      <c r="D39" s="18" t="s">
        <v>61</v>
      </c>
      <c r="E39" s="18" t="s">
        <v>61</v>
      </c>
      <c r="F39" s="19" t="s">
        <v>74</v>
      </c>
      <c r="G39" s="20"/>
      <c r="H39" s="20" t="s">
        <v>118</v>
      </c>
      <c r="I39" s="20"/>
      <c r="J39" s="21" t="s">
        <v>56</v>
      </c>
    </row>
    <row r="40" spans="1:10" ht="12.95" customHeight="1" thickBot="1" x14ac:dyDescent="0.3">
      <c r="A40" s="34" t="s">
        <v>42</v>
      </c>
      <c r="B40" s="18" t="s">
        <v>57</v>
      </c>
      <c r="C40" s="18" t="s">
        <v>50</v>
      </c>
      <c r="D40" s="18" t="s">
        <v>62</v>
      </c>
      <c r="E40" s="18" t="s">
        <v>65</v>
      </c>
      <c r="F40" s="19" t="s">
        <v>75</v>
      </c>
      <c r="G40" s="20" t="s">
        <v>85</v>
      </c>
      <c r="H40" s="20" t="s">
        <v>110</v>
      </c>
      <c r="I40" s="22" t="s">
        <v>124</v>
      </c>
      <c r="J40" s="21" t="s">
        <v>52</v>
      </c>
    </row>
    <row r="41" spans="1:10" ht="12.95" customHeight="1" thickBot="1" x14ac:dyDescent="0.3">
      <c r="A41" s="34" t="s">
        <v>24</v>
      </c>
      <c r="B41" s="23" t="s">
        <v>53</v>
      </c>
      <c r="C41" s="23" t="s">
        <v>51</v>
      </c>
      <c r="D41" s="23" t="s">
        <v>68</v>
      </c>
      <c r="E41" s="23" t="s">
        <v>67</v>
      </c>
      <c r="F41" s="24" t="s">
        <v>76</v>
      </c>
      <c r="G41" s="22" t="s">
        <v>86</v>
      </c>
      <c r="H41" s="22" t="s">
        <v>116</v>
      </c>
      <c r="I41" s="20" t="s">
        <v>109</v>
      </c>
      <c r="J41" s="25" t="s">
        <v>39</v>
      </c>
    </row>
    <row r="42" spans="1:10" ht="12.95" customHeight="1" thickBot="1" x14ac:dyDescent="0.3">
      <c r="A42" s="35" t="s">
        <v>38</v>
      </c>
      <c r="B42" s="27">
        <v>186</v>
      </c>
      <c r="C42" s="23" t="s">
        <v>122</v>
      </c>
      <c r="D42" s="23" t="s">
        <v>123</v>
      </c>
      <c r="E42" s="23" t="s">
        <v>121</v>
      </c>
      <c r="F42" s="24" t="s">
        <v>120</v>
      </c>
      <c r="G42" s="22"/>
      <c r="H42" s="22"/>
      <c r="I42" s="22" t="s">
        <v>119</v>
      </c>
      <c r="J42" s="26">
        <v>307</v>
      </c>
    </row>
    <row r="43" spans="1:10" ht="13.5" customHeight="1" x14ac:dyDescent="0.25">
      <c r="B43" s="12"/>
      <c r="C43" s="12"/>
      <c r="D43" s="12"/>
      <c r="E43" s="12"/>
      <c r="F43" s="12"/>
      <c r="G43" s="12"/>
      <c r="H43" s="12"/>
      <c r="I43" s="12"/>
      <c r="J43" s="12"/>
    </row>
    <row r="46" spans="1:10" x14ac:dyDescent="0.25">
      <c r="C46" t="s">
        <v>63</v>
      </c>
    </row>
    <row r="47" spans="1:10" x14ac:dyDescent="0.25">
      <c r="C47" t="s">
        <v>64</v>
      </c>
    </row>
    <row r="48" spans="1:10" x14ac:dyDescent="0.25">
      <c r="C48" t="s">
        <v>117</v>
      </c>
    </row>
    <row r="52" spans="2:14" x14ac:dyDescent="0.25">
      <c r="B52" s="1" t="s">
        <v>87</v>
      </c>
    </row>
    <row r="54" spans="2:14" x14ac:dyDescent="0.25">
      <c r="B54" s="1" t="s">
        <v>88</v>
      </c>
      <c r="C54" s="6">
        <v>33</v>
      </c>
      <c r="E54" s="6" t="s">
        <v>92</v>
      </c>
      <c r="F54" s="10" t="s">
        <v>97</v>
      </c>
      <c r="G54" s="10" t="s">
        <v>101</v>
      </c>
      <c r="H54" s="10" t="s">
        <v>100</v>
      </c>
      <c r="I54" s="10" t="s">
        <v>98</v>
      </c>
      <c r="J54" s="10" t="s">
        <v>101</v>
      </c>
      <c r="K54" s="10" t="s">
        <v>100</v>
      </c>
      <c r="L54" s="10" t="s">
        <v>99</v>
      </c>
      <c r="M54" s="10" t="s">
        <v>101</v>
      </c>
      <c r="N54" s="10" t="s">
        <v>100</v>
      </c>
    </row>
    <row r="55" spans="2:14" x14ac:dyDescent="0.25">
      <c r="B55" s="1" t="s">
        <v>89</v>
      </c>
      <c r="C55" s="6">
        <v>99</v>
      </c>
      <c r="E55" s="9" t="s">
        <v>93</v>
      </c>
      <c r="F55" s="8">
        <v>0.61</v>
      </c>
      <c r="G55" s="8">
        <v>0.1</v>
      </c>
      <c r="H55" s="11">
        <f>G55/F55</f>
        <v>0.16393442622950821</v>
      </c>
      <c r="I55" s="8">
        <v>1.22</v>
      </c>
      <c r="J55" s="8">
        <v>0.1</v>
      </c>
      <c r="K55" s="11">
        <f>J55/I55</f>
        <v>8.1967213114754106E-2</v>
      </c>
      <c r="L55" s="8">
        <v>2.4500000000000002</v>
      </c>
      <c r="M55" s="8">
        <v>0.1</v>
      </c>
      <c r="N55" s="11">
        <f>M55/L55</f>
        <v>4.0816326530612242E-2</v>
      </c>
    </row>
    <row r="56" spans="2:14" x14ac:dyDescent="0.25">
      <c r="E56" s="9" t="s">
        <v>94</v>
      </c>
      <c r="F56" s="8">
        <v>2.4500000000000002</v>
      </c>
      <c r="G56" s="8">
        <v>0.39</v>
      </c>
      <c r="H56" s="11">
        <f t="shared" ref="H56:H58" si="0">G56/F56</f>
        <v>0.15918367346938775</v>
      </c>
      <c r="I56" s="8">
        <v>4.9000000000000004</v>
      </c>
      <c r="J56" s="8">
        <v>0.39</v>
      </c>
      <c r="K56" s="11">
        <f t="shared" ref="K56:K58" si="1">J56/I56</f>
        <v>7.9591836734693874E-2</v>
      </c>
      <c r="L56" s="8">
        <v>9.7899999999999991</v>
      </c>
      <c r="M56" s="8">
        <v>0.39</v>
      </c>
      <c r="N56" s="11">
        <f t="shared" ref="N56:N58" si="2">M56/L56</f>
        <v>3.9836567926455568E-2</v>
      </c>
    </row>
    <row r="57" spans="2:14" x14ac:dyDescent="0.25">
      <c r="B57" s="7" t="s">
        <v>90</v>
      </c>
      <c r="C57" s="36">
        <f>(C55*C55)*2.448*C54</f>
        <v>791763.98399999994</v>
      </c>
      <c r="E57" s="9" t="s">
        <v>95</v>
      </c>
      <c r="F57" s="8">
        <v>9.7899999999999991</v>
      </c>
      <c r="G57" s="8">
        <v>1.57</v>
      </c>
      <c r="H57" s="11">
        <f t="shared" si="0"/>
        <v>0.16036772216547499</v>
      </c>
      <c r="I57" s="8">
        <v>19.579999999999998</v>
      </c>
      <c r="J57" s="8">
        <v>1.57</v>
      </c>
      <c r="K57" s="11">
        <f t="shared" si="1"/>
        <v>8.0183861082737493E-2</v>
      </c>
      <c r="L57" s="8">
        <v>39.17</v>
      </c>
      <c r="M57" s="8">
        <v>1.57</v>
      </c>
      <c r="N57" s="11">
        <f t="shared" si="2"/>
        <v>4.0081695174878737E-2</v>
      </c>
    </row>
    <row r="58" spans="2:14" x14ac:dyDescent="0.25">
      <c r="E58" s="9" t="s">
        <v>96</v>
      </c>
      <c r="F58" s="8">
        <v>156.66999999999999</v>
      </c>
      <c r="G58" s="8">
        <v>25.07</v>
      </c>
      <c r="H58" s="11">
        <f t="shared" si="0"/>
        <v>0.16001787196017109</v>
      </c>
      <c r="I58" s="8">
        <v>313.33999999999997</v>
      </c>
      <c r="J58" s="8">
        <v>25.07</v>
      </c>
      <c r="K58" s="11">
        <f t="shared" si="1"/>
        <v>8.0008935980085544E-2</v>
      </c>
      <c r="L58" s="8">
        <v>626.69000000000005</v>
      </c>
      <c r="M58" s="8">
        <v>25.07</v>
      </c>
      <c r="N58" s="11">
        <f t="shared" si="2"/>
        <v>4.0003829644640887E-2</v>
      </c>
    </row>
  </sheetData>
  <mergeCells count="1">
    <mergeCell ref="B1:F1"/>
  </mergeCells>
  <pageMargins left="0.25" right="0.2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Symens</dc:creator>
  <cp:lastModifiedBy>Kevin Symens</cp:lastModifiedBy>
  <cp:lastPrinted>2014-07-10T17:11:19Z</cp:lastPrinted>
  <dcterms:created xsi:type="dcterms:W3CDTF">2014-07-03T21:19:12Z</dcterms:created>
  <dcterms:modified xsi:type="dcterms:W3CDTF">2014-07-10T20:49:09Z</dcterms:modified>
</cp:coreProperties>
</file>